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y Loro\Desktop\"/>
    </mc:Choice>
  </mc:AlternateContent>
  <xr:revisionPtr revIDLastSave="0" documentId="13_ncr:1_{90B8557C-207E-4106-BC27-24EB706E46BF}" xr6:coauthVersionLast="46" xr6:coauthVersionMax="46" xr10:uidLastSave="{00000000-0000-0000-0000-000000000000}"/>
  <bookViews>
    <workbookView xWindow="-108" yWindow="-108" windowWidth="23256" windowHeight="12576" activeTab="1" xr2:uid="{0888343A-A0BF-3F41-8407-EA6C521C9724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F62" i="2"/>
  <c r="F63" i="2" s="1"/>
  <c r="C62" i="2"/>
  <c r="C63" i="2" s="1"/>
  <c r="F31" i="2"/>
  <c r="F51" i="2" s="1"/>
  <c r="H50" i="2" s="1"/>
  <c r="C13" i="2"/>
  <c r="C29" i="2"/>
  <c r="C25" i="2"/>
  <c r="C19" i="2"/>
  <c r="C8" i="2"/>
  <c r="C38" i="1"/>
  <c r="C51" i="2" l="1"/>
</calcChain>
</file>

<file path=xl/sharedStrings.xml><?xml version="1.0" encoding="utf-8"?>
<sst xmlns="http://schemas.openxmlformats.org/spreadsheetml/2006/main" count="140" uniqueCount="86">
  <si>
    <t>Charges</t>
  </si>
  <si>
    <t>Montant</t>
  </si>
  <si>
    <t>Produits</t>
  </si>
  <si>
    <t>60 – Achats</t>
  </si>
  <si>
    <t>prestations de services</t>
  </si>
  <si>
    <t>achats matières et fournitures</t>
  </si>
  <si>
    <t>autres fournitures</t>
  </si>
  <si>
    <t>61 - Services extérieurs</t>
  </si>
  <si>
    <t>locations</t>
  </si>
  <si>
    <t>entretien et réparation</t>
  </si>
  <si>
    <t>assurance</t>
  </si>
  <si>
    <t>documentation</t>
  </si>
  <si>
    <t>62 - Autres services extérieurs</t>
  </si>
  <si>
    <t>rémunérations intermédiaires et honoraires</t>
  </si>
  <si>
    <t>publicité -publication</t>
  </si>
  <si>
    <t>déplacements, missions</t>
  </si>
  <si>
    <t>autres</t>
  </si>
  <si>
    <t>63 - Impôts et taxes</t>
  </si>
  <si>
    <t>impôts et taxes sur rémunérations</t>
  </si>
  <si>
    <t>autres impôts et taxes</t>
  </si>
  <si>
    <t>64 - Charges de personnel</t>
  </si>
  <si>
    <t>65 - Autres charges gestion courante</t>
  </si>
  <si>
    <t>66 - Charges financières</t>
  </si>
  <si>
    <t>67 - Charges exceptionnelles</t>
  </si>
  <si>
    <t>120 - Report exercice suivant</t>
  </si>
  <si>
    <t>70 - Vente de produits finis, de marchandises, prestations services</t>
  </si>
  <si>
    <t>74 - Subventions d'exploitation</t>
  </si>
  <si>
    <t xml:space="preserve">Etat : </t>
  </si>
  <si>
    <t>-</t>
  </si>
  <si>
    <t>Région</t>
  </si>
  <si>
    <t>Département</t>
  </si>
  <si>
    <t xml:space="preserve">- </t>
  </si>
  <si>
    <t>Inter communauté</t>
  </si>
  <si>
    <t>Commune</t>
  </si>
  <si>
    <t>- Aides privés</t>
  </si>
  <si>
    <t>75 - Autres produits gestion courante</t>
  </si>
  <si>
    <t>dont cotisations, dons et legs</t>
  </si>
  <si>
    <t>76 - Produits financiers</t>
  </si>
  <si>
    <t>77 - Organisation de manifestations</t>
  </si>
  <si>
    <t>110 - Report exercice précédent</t>
  </si>
  <si>
    <t>Total des charges</t>
  </si>
  <si>
    <t>Total des produits</t>
  </si>
  <si>
    <t>Mise à disposition gratuite de bien et prestations</t>
  </si>
  <si>
    <t>Personnel bénévole</t>
  </si>
  <si>
    <t>- Prestations en nature</t>
  </si>
  <si>
    <t>- Mise à disposition gratuite de bien et prestations</t>
  </si>
  <si>
    <t>- Personnel bénévole</t>
  </si>
  <si>
    <t>Total</t>
  </si>
  <si>
    <t>Contributions volontaires</t>
  </si>
  <si>
    <t xml:space="preserve">Achat petit matériel pédagogique </t>
  </si>
  <si>
    <t xml:space="preserve">Impression com </t>
  </si>
  <si>
    <t>Services bancaires, autres</t>
  </si>
  <si>
    <t xml:space="preserve">Rémunération des personnels </t>
  </si>
  <si>
    <t xml:space="preserve">Charges sociales </t>
  </si>
  <si>
    <t xml:space="preserve">68 - Dotations aux amotissements </t>
  </si>
  <si>
    <t xml:space="preserve">Charges indirectes affectées à l’action </t>
  </si>
  <si>
    <t xml:space="preserve">Charges fixes de fonctionnement </t>
  </si>
  <si>
    <t>Frais financiers</t>
  </si>
  <si>
    <t>Autres</t>
  </si>
  <si>
    <t>86- Emplois des contributions</t>
  </si>
  <si>
    <t xml:space="preserve">volontaires en nature </t>
  </si>
  <si>
    <t xml:space="preserve">860- Secours en nature </t>
  </si>
  <si>
    <t xml:space="preserve">861- Mise à disposition gratuite de biens et services </t>
  </si>
  <si>
    <t>862- Prestations</t>
  </si>
  <si>
    <t xml:space="preserve">864- Personnel bénévole </t>
  </si>
  <si>
    <t>73 – Dotations et produits de tarification</t>
  </si>
  <si>
    <t>Etat : Etat: préciser le(s) ministère(s) sollicité(s)</t>
  </si>
  <si>
    <t>PSF</t>
  </si>
  <si>
    <t xml:space="preserve">Inter communauté,  EPCI </t>
  </si>
  <si>
    <t>Organismes sociaux (détailler):</t>
  </si>
  <si>
    <t>Fonds européens</t>
  </si>
  <si>
    <t xml:space="preserve">L'agence de services et de paiement (ex-CNASEA - emplois aidés) </t>
  </si>
  <si>
    <t>Autres établissements publics</t>
  </si>
  <si>
    <t xml:space="preserve">Aides privées </t>
  </si>
  <si>
    <t>dont cotisations, dons manuels et legs</t>
  </si>
  <si>
    <t xml:space="preserve">78 – Reports ressources non utilisées d’opérations antérieures </t>
  </si>
  <si>
    <t xml:space="preserve">Ressources propres affectées à l’action </t>
  </si>
  <si>
    <t xml:space="preserve">Fonds propres </t>
  </si>
  <si>
    <t xml:space="preserve">87 - Contributions volontaires en nature </t>
  </si>
  <si>
    <t>870- Bénévolat</t>
  </si>
  <si>
    <t xml:space="preserve">871- Prestations en nature </t>
  </si>
  <si>
    <t xml:space="preserve">875- Dons en nature </t>
  </si>
  <si>
    <r>
      <t xml:space="preserve">Autres charges de </t>
    </r>
    <r>
      <rPr>
        <sz val="12"/>
        <color rgb="FF001E5E"/>
        <rFont val="Calibri"/>
        <family val="2"/>
        <scheme val="minor"/>
      </rPr>
      <t>personnel</t>
    </r>
  </si>
  <si>
    <t>77 - Produits exceptionnels</t>
  </si>
  <si>
    <t>Pourcentage subvention</t>
  </si>
  <si>
    <r>
      <t xml:space="preserve">Ceci est un </t>
    </r>
    <r>
      <rPr>
        <b/>
        <u val="double"/>
        <sz val="18"/>
        <color theme="4" tint="-0.499984740745262"/>
        <rFont val="Calibri"/>
        <family val="2"/>
        <scheme val="minor"/>
      </rPr>
      <t>exemple</t>
    </r>
    <r>
      <rPr>
        <b/>
        <sz val="18"/>
        <color theme="4" tint="-0.499984740745262"/>
        <rFont val="Calibri"/>
        <family val="2"/>
        <scheme val="minor"/>
      </rPr>
      <t xml:space="preserve"> pour les clubs non-employeurs
</t>
    </r>
    <r>
      <rPr>
        <b/>
        <sz val="18"/>
        <color rgb="FF7030A0"/>
        <rFont val="Calibri"/>
        <family val="2"/>
        <scheme val="minor"/>
      </rPr>
      <t>ACCESS GYM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</si>
</sst>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CCCC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7195B"/>
      <name val="Calibri"/>
      <family val="2"/>
      <scheme val="minor"/>
    </font>
    <font>
      <sz val="12"/>
      <color rgb="FF001E5E"/>
      <name val="Calibri"/>
      <family val="2"/>
      <scheme val="minor"/>
    </font>
    <font>
      <b/>
      <sz val="12"/>
      <color rgb="FF07195B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u val="double"/>
      <sz val="18"/>
      <color theme="4" tint="-0.499984740745262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/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0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0" xfId="0" applyFont="1"/>
    <xf numFmtId="0" fontId="6" fillId="0" borderId="0" xfId="0" applyFont="1"/>
    <xf numFmtId="0" fontId="1" fillId="0" borderId="0" xfId="0" applyFont="1"/>
    <xf numFmtId="164" fontId="2" fillId="0" borderId="7" xfId="0" applyNumberFormat="1" applyFont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1" fillId="0" borderId="6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0" fillId="3" borderId="6" xfId="0" applyNumberFormat="1" applyFont="1" applyFill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/>
    <xf numFmtId="0" fontId="6" fillId="0" borderId="6" xfId="0" applyFont="1" applyBorder="1"/>
    <xf numFmtId="0" fontId="6" fillId="0" borderId="8" xfId="0" applyFont="1" applyBorder="1"/>
    <xf numFmtId="0" fontId="1" fillId="0" borderId="8" xfId="0" applyFont="1" applyBorder="1"/>
    <xf numFmtId="164" fontId="0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/>
    <xf numFmtId="0" fontId="4" fillId="0" borderId="11" xfId="0" applyFont="1" applyBorder="1"/>
    <xf numFmtId="0" fontId="0" fillId="0" borderId="11" xfId="0" applyFont="1" applyBorder="1"/>
    <xf numFmtId="0" fontId="6" fillId="0" borderId="11" xfId="0" applyFont="1" applyBorder="1"/>
    <xf numFmtId="0" fontId="2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30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45D-6CB3-4547-8C0C-847433F58F2D}">
  <dimension ref="B2:F50"/>
  <sheetViews>
    <sheetView workbookViewId="0">
      <selection activeCell="H9" sqref="H9"/>
    </sheetView>
  </sheetViews>
  <sheetFormatPr baseColWidth="10" defaultRowHeight="15.6" x14ac:dyDescent="0.3"/>
  <cols>
    <col min="2" max="2" width="33.296875" customWidth="1"/>
    <col min="5" max="5" width="33.19921875" customWidth="1"/>
  </cols>
  <sheetData>
    <row r="2" spans="2:6" ht="16.2" thickBot="1" x14ac:dyDescent="0.35"/>
    <row r="3" spans="2:6" ht="16.2" thickBot="1" x14ac:dyDescent="0.35">
      <c r="B3" s="6" t="s">
        <v>0</v>
      </c>
      <c r="C3" s="7" t="s">
        <v>1</v>
      </c>
      <c r="D3" s="8"/>
      <c r="E3" s="7" t="s">
        <v>2</v>
      </c>
      <c r="F3" s="7" t="s">
        <v>1</v>
      </c>
    </row>
    <row r="4" spans="2:6" ht="16.2" thickBot="1" x14ac:dyDescent="0.35">
      <c r="B4" s="9"/>
      <c r="C4" s="9"/>
      <c r="D4" s="10"/>
      <c r="E4" s="9"/>
      <c r="F4" s="9"/>
    </row>
    <row r="5" spans="2:6" ht="31.2" x14ac:dyDescent="0.3">
      <c r="B5" s="11" t="s">
        <v>3</v>
      </c>
      <c r="C5" s="12"/>
      <c r="D5" s="50"/>
      <c r="E5" s="13" t="s">
        <v>25</v>
      </c>
      <c r="F5" s="51"/>
    </row>
    <row r="6" spans="2:6" x14ac:dyDescent="0.3">
      <c r="B6" s="14" t="s">
        <v>4</v>
      </c>
      <c r="C6" s="11"/>
      <c r="D6" s="50"/>
      <c r="E6" s="13"/>
      <c r="F6" s="52"/>
    </row>
    <row r="7" spans="2:6" x14ac:dyDescent="0.3">
      <c r="B7" s="14" t="s">
        <v>5</v>
      </c>
      <c r="C7" s="11"/>
      <c r="D7" s="50"/>
      <c r="E7" s="15" t="s">
        <v>26</v>
      </c>
      <c r="F7" s="52"/>
    </row>
    <row r="8" spans="2:6" x14ac:dyDescent="0.3">
      <c r="B8" s="14" t="s">
        <v>6</v>
      </c>
      <c r="C8" s="11"/>
      <c r="D8" s="50"/>
      <c r="E8" s="16" t="s">
        <v>27</v>
      </c>
      <c r="F8" s="52"/>
    </row>
    <row r="9" spans="2:6" x14ac:dyDescent="0.3">
      <c r="B9" s="14"/>
      <c r="C9" s="11"/>
      <c r="D9" s="50"/>
      <c r="E9" s="16" t="s">
        <v>67</v>
      </c>
      <c r="F9" s="52"/>
    </row>
    <row r="10" spans="2:6" x14ac:dyDescent="0.3">
      <c r="B10" s="11" t="s">
        <v>7</v>
      </c>
      <c r="C10" s="11"/>
      <c r="D10" s="50"/>
      <c r="E10" s="17" t="s">
        <v>28</v>
      </c>
      <c r="F10" s="52"/>
    </row>
    <row r="11" spans="2:6" x14ac:dyDescent="0.3">
      <c r="B11" s="14" t="s">
        <v>8</v>
      </c>
      <c r="C11" s="11"/>
      <c r="D11" s="50"/>
      <c r="E11" s="17" t="s">
        <v>29</v>
      </c>
      <c r="F11" s="52"/>
    </row>
    <row r="12" spans="2:6" x14ac:dyDescent="0.3">
      <c r="B12" s="14" t="s">
        <v>9</v>
      </c>
      <c r="C12" s="11"/>
      <c r="D12" s="50"/>
      <c r="E12" s="17" t="s">
        <v>28</v>
      </c>
      <c r="F12" s="52"/>
    </row>
    <row r="13" spans="2:6" x14ac:dyDescent="0.3">
      <c r="B13" s="14" t="s">
        <v>10</v>
      </c>
      <c r="C13" s="11"/>
      <c r="D13" s="50"/>
      <c r="E13" s="17" t="s">
        <v>30</v>
      </c>
      <c r="F13" s="52"/>
    </row>
    <row r="14" spans="2:6" x14ac:dyDescent="0.3">
      <c r="B14" s="14" t="s">
        <v>11</v>
      </c>
      <c r="C14" s="11"/>
      <c r="D14" s="50"/>
      <c r="E14" s="17" t="s">
        <v>31</v>
      </c>
      <c r="F14" s="52"/>
    </row>
    <row r="15" spans="2:6" x14ac:dyDescent="0.3">
      <c r="B15" s="14"/>
      <c r="C15" s="11"/>
      <c r="D15" s="50"/>
      <c r="E15" s="17" t="s">
        <v>28</v>
      </c>
      <c r="F15" s="52"/>
    </row>
    <row r="16" spans="2:6" x14ac:dyDescent="0.3">
      <c r="B16" s="11" t="s">
        <v>12</v>
      </c>
      <c r="C16" s="11"/>
      <c r="D16" s="50"/>
      <c r="E16" s="17" t="s">
        <v>32</v>
      </c>
      <c r="F16" s="52"/>
    </row>
    <row r="17" spans="2:6" ht="31.2" x14ac:dyDescent="0.3">
      <c r="B17" s="14" t="s">
        <v>13</v>
      </c>
      <c r="C17" s="11"/>
      <c r="D17" s="50"/>
      <c r="E17" s="17" t="s">
        <v>28</v>
      </c>
      <c r="F17" s="52"/>
    </row>
    <row r="18" spans="2:6" x14ac:dyDescent="0.3">
      <c r="B18" s="14" t="s">
        <v>14</v>
      </c>
      <c r="C18" s="11"/>
      <c r="D18" s="50"/>
      <c r="E18" s="17" t="s">
        <v>33</v>
      </c>
      <c r="F18" s="52"/>
    </row>
    <row r="19" spans="2:6" x14ac:dyDescent="0.3">
      <c r="B19" s="14" t="s">
        <v>15</v>
      </c>
      <c r="C19" s="11"/>
      <c r="D19" s="50"/>
      <c r="E19" s="17" t="s">
        <v>28</v>
      </c>
      <c r="F19" s="52"/>
    </row>
    <row r="20" spans="2:6" x14ac:dyDescent="0.3">
      <c r="B20" s="14" t="s">
        <v>16</v>
      </c>
      <c r="C20" s="11"/>
      <c r="D20" s="50"/>
      <c r="E20" s="17" t="s">
        <v>34</v>
      </c>
      <c r="F20" s="52"/>
    </row>
    <row r="21" spans="2:6" x14ac:dyDescent="0.3">
      <c r="B21" s="14"/>
      <c r="C21" s="11"/>
      <c r="D21" s="50"/>
      <c r="E21" s="1"/>
      <c r="F21" s="52"/>
    </row>
    <row r="22" spans="2:6" x14ac:dyDescent="0.3">
      <c r="B22" s="11" t="s">
        <v>17</v>
      </c>
      <c r="C22" s="11"/>
      <c r="D22" s="50"/>
      <c r="E22" s="13" t="s">
        <v>35</v>
      </c>
      <c r="F22" s="52"/>
    </row>
    <row r="23" spans="2:6" x14ac:dyDescent="0.3">
      <c r="B23" s="14" t="s">
        <v>18</v>
      </c>
      <c r="C23" s="11"/>
      <c r="D23" s="50"/>
      <c r="E23" s="17" t="s">
        <v>36</v>
      </c>
      <c r="F23" s="52"/>
    </row>
    <row r="24" spans="2:6" x14ac:dyDescent="0.3">
      <c r="B24" s="14" t="s">
        <v>19</v>
      </c>
      <c r="C24" s="11"/>
      <c r="D24" s="50"/>
      <c r="E24" s="17"/>
      <c r="F24" s="52"/>
    </row>
    <row r="25" spans="2:6" x14ac:dyDescent="0.3">
      <c r="B25" s="14"/>
      <c r="C25" s="11"/>
      <c r="D25" s="50"/>
      <c r="E25" s="13" t="s">
        <v>37</v>
      </c>
      <c r="F25" s="52"/>
    </row>
    <row r="26" spans="2:6" x14ac:dyDescent="0.3">
      <c r="B26" s="11" t="s">
        <v>20</v>
      </c>
      <c r="C26" s="11"/>
      <c r="D26" s="50"/>
      <c r="E26" s="13"/>
      <c r="F26" s="52"/>
    </row>
    <row r="27" spans="2:6" x14ac:dyDescent="0.3">
      <c r="B27" s="14"/>
      <c r="C27" s="11"/>
      <c r="D27" s="50"/>
      <c r="E27" s="13" t="s">
        <v>38</v>
      </c>
      <c r="F27" s="52"/>
    </row>
    <row r="28" spans="2:6" x14ac:dyDescent="0.3">
      <c r="B28" s="11" t="s">
        <v>21</v>
      </c>
      <c r="C28" s="11"/>
      <c r="D28" s="50"/>
      <c r="E28" s="13"/>
      <c r="F28" s="52"/>
    </row>
    <row r="29" spans="2:6" x14ac:dyDescent="0.3">
      <c r="B29" s="11"/>
      <c r="C29" s="11"/>
      <c r="D29" s="50"/>
      <c r="E29" s="13" t="s">
        <v>39</v>
      </c>
      <c r="F29" s="52"/>
    </row>
    <row r="30" spans="2:6" x14ac:dyDescent="0.3">
      <c r="B30" s="11" t="s">
        <v>22</v>
      </c>
      <c r="C30" s="11"/>
      <c r="D30" s="50"/>
      <c r="E30" s="13"/>
      <c r="F30" s="52"/>
    </row>
    <row r="31" spans="2:6" x14ac:dyDescent="0.3">
      <c r="B31" s="11"/>
      <c r="C31" s="11"/>
      <c r="D31" s="50"/>
      <c r="E31" s="1"/>
      <c r="F31" s="52"/>
    </row>
    <row r="32" spans="2:6" x14ac:dyDescent="0.3">
      <c r="B32" s="11" t="s">
        <v>23</v>
      </c>
      <c r="C32" s="11"/>
      <c r="D32" s="50"/>
      <c r="E32" s="1"/>
      <c r="F32" s="52"/>
    </row>
    <row r="33" spans="2:6" x14ac:dyDescent="0.3">
      <c r="B33" s="11"/>
      <c r="C33" s="11"/>
      <c r="D33" s="50"/>
      <c r="E33" s="1"/>
      <c r="F33" s="52"/>
    </row>
    <row r="34" spans="2:6" x14ac:dyDescent="0.3">
      <c r="B34" s="11"/>
      <c r="C34" s="11"/>
      <c r="D34" s="50"/>
      <c r="E34" s="1"/>
      <c r="F34" s="52"/>
    </row>
    <row r="35" spans="2:6" x14ac:dyDescent="0.3">
      <c r="B35" s="11" t="s">
        <v>24</v>
      </c>
      <c r="C35" s="11"/>
      <c r="D35" s="50"/>
      <c r="E35" s="1"/>
      <c r="F35" s="52"/>
    </row>
    <row r="36" spans="2:6" x14ac:dyDescent="0.3">
      <c r="B36" s="11"/>
      <c r="C36" s="11"/>
      <c r="D36" s="50"/>
      <c r="E36" s="1"/>
      <c r="F36" s="52"/>
    </row>
    <row r="37" spans="2:6" ht="16.2" thickBot="1" x14ac:dyDescent="0.35">
      <c r="B37" s="18"/>
      <c r="C37" s="19"/>
      <c r="D37" s="50"/>
      <c r="E37" s="2"/>
      <c r="F37" s="53"/>
    </row>
    <row r="38" spans="2:6" ht="16.2" thickBot="1" x14ac:dyDescent="0.35">
      <c r="B38" s="20" t="s">
        <v>40</v>
      </c>
      <c r="C38" s="21">
        <f>SUM(C5:C37)</f>
        <v>0</v>
      </c>
      <c r="D38" s="15"/>
      <c r="E38" s="22" t="s">
        <v>41</v>
      </c>
      <c r="F38" s="21"/>
    </row>
    <row r="39" spans="2:6" x14ac:dyDescent="0.3">
      <c r="B39" s="3"/>
      <c r="C39" s="3"/>
      <c r="D39" s="3"/>
      <c r="E39" s="3"/>
      <c r="F39" s="3"/>
    </row>
    <row r="40" spans="2:6" x14ac:dyDescent="0.3">
      <c r="B40" s="3"/>
      <c r="C40" s="3"/>
      <c r="D40" s="23" t="s">
        <v>48</v>
      </c>
      <c r="E40" s="3"/>
      <c r="F40" s="3"/>
    </row>
    <row r="41" spans="2:6" ht="16.2" thickBot="1" x14ac:dyDescent="0.35">
      <c r="B41" s="3"/>
      <c r="C41" s="3"/>
      <c r="D41" s="3"/>
      <c r="E41" s="3"/>
      <c r="F41" s="3"/>
    </row>
    <row r="42" spans="2:6" ht="31.2" x14ac:dyDescent="0.3">
      <c r="B42" s="24" t="s">
        <v>42</v>
      </c>
      <c r="C42" s="54"/>
      <c r="D42" s="57"/>
      <c r="E42" s="25"/>
      <c r="F42" s="58"/>
    </row>
    <row r="43" spans="2:6" x14ac:dyDescent="0.3">
      <c r="B43" s="4" t="s">
        <v>28</v>
      </c>
      <c r="C43" s="55"/>
      <c r="D43" s="57"/>
      <c r="E43" s="17" t="s">
        <v>44</v>
      </c>
      <c r="F43" s="59"/>
    </row>
    <row r="44" spans="2:6" ht="31.2" x14ac:dyDescent="0.3">
      <c r="B44" s="4" t="s">
        <v>28</v>
      </c>
      <c r="C44" s="55"/>
      <c r="D44" s="57"/>
      <c r="E44" s="17" t="s">
        <v>45</v>
      </c>
      <c r="F44" s="59"/>
    </row>
    <row r="45" spans="2:6" x14ac:dyDescent="0.3">
      <c r="B45" s="4" t="s">
        <v>28</v>
      </c>
      <c r="C45" s="55"/>
      <c r="D45" s="57"/>
      <c r="E45" s="17"/>
      <c r="F45" s="59"/>
    </row>
    <row r="46" spans="2:6" x14ac:dyDescent="0.3">
      <c r="B46" s="4" t="s">
        <v>43</v>
      </c>
      <c r="C46" s="55"/>
      <c r="D46" s="57"/>
      <c r="E46" s="17" t="s">
        <v>46</v>
      </c>
      <c r="F46" s="59"/>
    </row>
    <row r="47" spans="2:6" x14ac:dyDescent="0.3">
      <c r="B47" s="4"/>
      <c r="C47" s="55"/>
      <c r="D47" s="57"/>
      <c r="E47" s="17"/>
      <c r="F47" s="59"/>
    </row>
    <row r="48" spans="2:6" x14ac:dyDescent="0.3">
      <c r="B48" s="4"/>
      <c r="C48" s="55"/>
      <c r="D48" s="57"/>
      <c r="E48" s="17"/>
      <c r="F48" s="59"/>
    </row>
    <row r="49" spans="2:6" ht="16.2" thickBot="1" x14ac:dyDescent="0.35">
      <c r="B49" s="5"/>
      <c r="C49" s="56"/>
      <c r="D49" s="57"/>
      <c r="E49" s="26"/>
      <c r="F49" s="60"/>
    </row>
    <row r="50" spans="2:6" ht="16.2" thickBot="1" x14ac:dyDescent="0.35">
      <c r="B50" s="20" t="s">
        <v>47</v>
      </c>
      <c r="C50" s="21"/>
      <c r="D50" s="8"/>
      <c r="E50" s="27" t="s">
        <v>47</v>
      </c>
      <c r="F50" s="21"/>
    </row>
  </sheetData>
  <mergeCells count="5">
    <mergeCell ref="D5:D37"/>
    <mergeCell ref="F5:F37"/>
    <mergeCell ref="C42:C49"/>
    <mergeCell ref="D42:D49"/>
    <mergeCell ref="F42:F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AF50-D268-8A40-92D9-88841BE5B646}">
  <dimension ref="B2:I63"/>
  <sheetViews>
    <sheetView tabSelected="1" topLeftCell="A28" zoomScale="102" workbookViewId="0">
      <selection activeCell="F13" sqref="F13"/>
    </sheetView>
  </sheetViews>
  <sheetFormatPr baseColWidth="10" defaultRowHeight="15.6" x14ac:dyDescent="0.3"/>
  <cols>
    <col min="2" max="2" width="43.19921875" customWidth="1"/>
    <col min="4" max="4" width="3.69921875" customWidth="1"/>
    <col min="5" max="5" width="57.5" customWidth="1"/>
  </cols>
  <sheetData>
    <row r="2" spans="2:6" x14ac:dyDescent="0.3">
      <c r="B2" s="63" t="s">
        <v>85</v>
      </c>
      <c r="C2" s="64"/>
      <c r="D2" s="64"/>
      <c r="E2" s="64"/>
      <c r="F2" s="64"/>
    </row>
    <row r="3" spans="2:6" x14ac:dyDescent="0.3">
      <c r="B3" s="64"/>
      <c r="C3" s="64"/>
      <c r="D3" s="64"/>
      <c r="E3" s="64"/>
      <c r="F3" s="64"/>
    </row>
    <row r="4" spans="2:6" x14ac:dyDescent="0.3">
      <c r="B4" s="64"/>
      <c r="C4" s="64"/>
      <c r="D4" s="64"/>
      <c r="E4" s="64"/>
      <c r="F4" s="64"/>
    </row>
    <row r="5" spans="2:6" ht="16.2" thickBot="1" x14ac:dyDescent="0.35"/>
    <row r="6" spans="2:6" ht="16.2" thickBot="1" x14ac:dyDescent="0.35">
      <c r="B6" s="6" t="s">
        <v>0</v>
      </c>
      <c r="C6" s="7" t="s">
        <v>1</v>
      </c>
      <c r="D6" s="8"/>
      <c r="E6" s="7" t="s">
        <v>2</v>
      </c>
      <c r="F6" s="7" t="s">
        <v>1</v>
      </c>
    </row>
    <row r="7" spans="2:6" ht="16.2" thickBot="1" x14ac:dyDescent="0.35">
      <c r="B7" s="9"/>
      <c r="C7" s="9"/>
      <c r="D7" s="10"/>
      <c r="E7" s="9"/>
      <c r="F7" s="9"/>
    </row>
    <row r="8" spans="2:6" x14ac:dyDescent="0.3">
      <c r="B8" s="11" t="s">
        <v>3</v>
      </c>
      <c r="C8" s="32">
        <f>C9+C10+C11</f>
        <v>700</v>
      </c>
      <c r="D8" s="50"/>
      <c r="E8" s="13" t="s">
        <v>25</v>
      </c>
      <c r="F8" s="42">
        <v>300</v>
      </c>
    </row>
    <row r="9" spans="2:6" x14ac:dyDescent="0.3">
      <c r="B9" s="65" t="s">
        <v>49</v>
      </c>
      <c r="C9" s="40">
        <v>400</v>
      </c>
      <c r="D9" s="50"/>
      <c r="E9" s="13" t="s">
        <v>65</v>
      </c>
      <c r="F9" s="43"/>
    </row>
    <row r="10" spans="2:6" x14ac:dyDescent="0.3">
      <c r="B10" s="14" t="s">
        <v>5</v>
      </c>
      <c r="C10" s="40">
        <v>300</v>
      </c>
      <c r="D10" s="50"/>
      <c r="E10" s="15" t="s">
        <v>26</v>
      </c>
      <c r="F10" s="43"/>
    </row>
    <row r="11" spans="2:6" x14ac:dyDescent="0.3">
      <c r="B11" s="14" t="s">
        <v>6</v>
      </c>
      <c r="C11" s="40">
        <v>0</v>
      </c>
      <c r="D11" s="50"/>
      <c r="E11" s="16" t="s">
        <v>66</v>
      </c>
      <c r="F11" s="43"/>
    </row>
    <row r="12" spans="2:6" x14ac:dyDescent="0.3">
      <c r="B12" s="14"/>
      <c r="C12" s="33"/>
      <c r="D12" s="50"/>
      <c r="E12" s="16" t="s">
        <v>67</v>
      </c>
      <c r="F12" s="43">
        <v>1900</v>
      </c>
    </row>
    <row r="13" spans="2:6" x14ac:dyDescent="0.3">
      <c r="B13" s="11" t="s">
        <v>7</v>
      </c>
      <c r="C13" s="34">
        <f>C14+C15+C16+C17+C18</f>
        <v>1400</v>
      </c>
      <c r="D13" s="50"/>
      <c r="E13" s="17"/>
      <c r="F13" s="43"/>
    </row>
    <row r="14" spans="2:6" x14ac:dyDescent="0.3">
      <c r="B14" s="14" t="s">
        <v>8</v>
      </c>
      <c r="C14" s="40">
        <v>0</v>
      </c>
      <c r="D14" s="50"/>
      <c r="E14" s="17" t="s">
        <v>29</v>
      </c>
      <c r="F14" s="43"/>
    </row>
    <row r="15" spans="2:6" x14ac:dyDescent="0.3">
      <c r="B15" s="14" t="s">
        <v>9</v>
      </c>
      <c r="C15" s="40">
        <v>200</v>
      </c>
      <c r="D15" s="50"/>
      <c r="E15" s="17" t="s">
        <v>28</v>
      </c>
      <c r="F15" s="43"/>
    </row>
    <row r="16" spans="2:6" x14ac:dyDescent="0.3">
      <c r="B16" s="14" t="s">
        <v>10</v>
      </c>
      <c r="C16" s="40">
        <f>50*24</f>
        <v>1200</v>
      </c>
      <c r="D16" s="50"/>
      <c r="E16" s="17" t="s">
        <v>30</v>
      </c>
      <c r="F16" s="43"/>
    </row>
    <row r="17" spans="2:6" x14ac:dyDescent="0.3">
      <c r="B17" s="14" t="s">
        <v>11</v>
      </c>
      <c r="C17" s="40"/>
      <c r="D17" s="50"/>
      <c r="E17" s="17" t="s">
        <v>28</v>
      </c>
      <c r="F17" s="43"/>
    </row>
    <row r="18" spans="2:6" x14ac:dyDescent="0.3">
      <c r="B18" s="14" t="s">
        <v>50</v>
      </c>
      <c r="C18" s="40">
        <v>0</v>
      </c>
      <c r="D18" s="50"/>
      <c r="E18" s="17" t="s">
        <v>68</v>
      </c>
      <c r="F18" s="43"/>
    </row>
    <row r="19" spans="2:6" x14ac:dyDescent="0.3">
      <c r="B19" s="11" t="s">
        <v>12</v>
      </c>
      <c r="C19" s="34">
        <f>C20+C21+C22+C23+C24</f>
        <v>400</v>
      </c>
      <c r="D19" s="50"/>
      <c r="E19" s="17" t="s">
        <v>28</v>
      </c>
      <c r="F19" s="43"/>
    </row>
    <row r="20" spans="2:6" x14ac:dyDescent="0.3">
      <c r="B20" s="14" t="s">
        <v>13</v>
      </c>
      <c r="C20" s="40">
        <v>0</v>
      </c>
      <c r="D20" s="50"/>
      <c r="E20" s="17" t="s">
        <v>33</v>
      </c>
      <c r="F20" s="43"/>
    </row>
    <row r="21" spans="2:6" x14ac:dyDescent="0.3">
      <c r="B21" s="14" t="s">
        <v>14</v>
      </c>
      <c r="C21" s="40">
        <v>0</v>
      </c>
      <c r="D21" s="50"/>
      <c r="E21" s="17" t="s">
        <v>28</v>
      </c>
      <c r="F21" s="43"/>
    </row>
    <row r="22" spans="2:6" x14ac:dyDescent="0.3">
      <c r="B22" s="14" t="s">
        <v>15</v>
      </c>
      <c r="C22" s="40">
        <v>400</v>
      </c>
      <c r="D22" s="50"/>
      <c r="E22" s="28" t="s">
        <v>69</v>
      </c>
      <c r="F22" s="43"/>
    </row>
    <row r="23" spans="2:6" x14ac:dyDescent="0.3">
      <c r="B23" s="14" t="s">
        <v>16</v>
      </c>
      <c r="C23" s="40">
        <v>0</v>
      </c>
      <c r="D23" s="50"/>
      <c r="E23" s="28" t="s">
        <v>28</v>
      </c>
      <c r="F23" s="43"/>
    </row>
    <row r="24" spans="2:6" x14ac:dyDescent="0.3">
      <c r="B24" s="14" t="s">
        <v>51</v>
      </c>
      <c r="C24" s="40">
        <v>0</v>
      </c>
      <c r="D24" s="50"/>
      <c r="E24" s="28"/>
      <c r="F24" s="43"/>
    </row>
    <row r="25" spans="2:6" x14ac:dyDescent="0.3">
      <c r="B25" s="11" t="s">
        <v>17</v>
      </c>
      <c r="C25" s="34">
        <f>C26+C27</f>
        <v>0</v>
      </c>
      <c r="D25" s="50"/>
      <c r="E25" s="28" t="s">
        <v>70</v>
      </c>
      <c r="F25" s="43"/>
    </row>
    <row r="26" spans="2:6" x14ac:dyDescent="0.3">
      <c r="B26" s="14" t="s">
        <v>18</v>
      </c>
      <c r="C26" s="40">
        <v>0</v>
      </c>
      <c r="D26" s="50"/>
      <c r="E26" s="28" t="s">
        <v>71</v>
      </c>
      <c r="F26" s="43"/>
    </row>
    <row r="27" spans="2:6" x14ac:dyDescent="0.3">
      <c r="B27" s="14" t="s">
        <v>19</v>
      </c>
      <c r="C27" s="33"/>
      <c r="D27" s="50"/>
      <c r="E27" s="28" t="s">
        <v>72</v>
      </c>
      <c r="F27" s="43"/>
    </row>
    <row r="28" spans="2:6" x14ac:dyDescent="0.3">
      <c r="B28" s="14"/>
      <c r="C28" s="35"/>
      <c r="D28" s="50"/>
      <c r="E28" s="28" t="s">
        <v>73</v>
      </c>
      <c r="F28" s="43"/>
    </row>
    <row r="29" spans="2:6" x14ac:dyDescent="0.3">
      <c r="B29" s="11" t="s">
        <v>20</v>
      </c>
      <c r="C29" s="34">
        <f>C30+C31+C32</f>
        <v>0</v>
      </c>
      <c r="D29" s="50"/>
      <c r="E29" s="3"/>
      <c r="F29" s="43"/>
    </row>
    <row r="30" spans="2:6" x14ac:dyDescent="0.3">
      <c r="B30" s="72" t="s">
        <v>52</v>
      </c>
      <c r="C30" s="40">
        <v>0</v>
      </c>
      <c r="D30" s="50"/>
      <c r="E30" s="13" t="s">
        <v>35</v>
      </c>
      <c r="F30" s="43"/>
    </row>
    <row r="31" spans="2:6" x14ac:dyDescent="0.3">
      <c r="B31" s="72" t="s">
        <v>53</v>
      </c>
      <c r="C31" s="40">
        <v>0</v>
      </c>
      <c r="D31" s="50"/>
      <c r="E31" s="17" t="s">
        <v>74</v>
      </c>
      <c r="F31" s="43">
        <f>50*45</f>
        <v>2250</v>
      </c>
    </row>
    <row r="32" spans="2:6" x14ac:dyDescent="0.3">
      <c r="B32" s="72" t="s">
        <v>82</v>
      </c>
      <c r="C32" s="40">
        <v>0</v>
      </c>
      <c r="D32" s="50"/>
      <c r="E32" s="17"/>
      <c r="F32" s="43"/>
    </row>
    <row r="33" spans="2:9" x14ac:dyDescent="0.3">
      <c r="B33" s="48"/>
      <c r="C33" s="35"/>
      <c r="D33" s="50"/>
      <c r="F33" s="43"/>
    </row>
    <row r="34" spans="2:9" x14ac:dyDescent="0.3">
      <c r="B34" s="49"/>
      <c r="C34" s="35"/>
      <c r="D34" s="50"/>
      <c r="E34" s="13"/>
      <c r="F34" s="43"/>
    </row>
    <row r="35" spans="2:9" x14ac:dyDescent="0.3">
      <c r="B35" s="48" t="s">
        <v>21</v>
      </c>
      <c r="C35" s="33">
        <v>300</v>
      </c>
      <c r="D35" s="50"/>
      <c r="F35" s="43"/>
    </row>
    <row r="36" spans="2:9" x14ac:dyDescent="0.3">
      <c r="B36" s="73"/>
      <c r="C36" s="36"/>
      <c r="D36" s="50"/>
      <c r="F36" s="43"/>
    </row>
    <row r="37" spans="2:9" x14ac:dyDescent="0.3">
      <c r="B37" s="48" t="s">
        <v>22</v>
      </c>
      <c r="C37" s="33">
        <v>0</v>
      </c>
      <c r="D37" s="50"/>
      <c r="E37" s="13" t="s">
        <v>37</v>
      </c>
      <c r="F37" s="43"/>
    </row>
    <row r="38" spans="2:9" x14ac:dyDescent="0.3">
      <c r="B38" s="48"/>
      <c r="C38" s="35"/>
      <c r="D38" s="50"/>
      <c r="F38" s="43"/>
    </row>
    <row r="39" spans="2:9" x14ac:dyDescent="0.3">
      <c r="B39" s="48" t="s">
        <v>23</v>
      </c>
      <c r="C39" s="33">
        <v>0</v>
      </c>
      <c r="D39" s="50"/>
      <c r="E39" s="13" t="s">
        <v>83</v>
      </c>
      <c r="F39" s="43"/>
    </row>
    <row r="40" spans="2:9" x14ac:dyDescent="0.3">
      <c r="B40" s="48"/>
      <c r="C40" s="35"/>
      <c r="D40" s="50"/>
      <c r="E40" s="1"/>
      <c r="F40" s="43"/>
    </row>
    <row r="41" spans="2:9" x14ac:dyDescent="0.3">
      <c r="B41" s="74" t="s">
        <v>54</v>
      </c>
      <c r="C41" s="33">
        <v>0</v>
      </c>
      <c r="D41" s="50"/>
      <c r="E41" s="29" t="s">
        <v>75</v>
      </c>
      <c r="F41" s="43"/>
    </row>
    <row r="42" spans="2:9" x14ac:dyDescent="0.3">
      <c r="B42" s="74"/>
      <c r="C42" s="37"/>
      <c r="D42" s="50"/>
      <c r="E42" s="1"/>
      <c r="F42" s="43"/>
    </row>
    <row r="43" spans="2:9" x14ac:dyDescent="0.3">
      <c r="B43" s="48" t="s">
        <v>24</v>
      </c>
      <c r="C43" s="33">
        <v>0</v>
      </c>
      <c r="D43" s="50"/>
      <c r="E43" s="1"/>
      <c r="F43" s="43"/>
    </row>
    <row r="44" spans="2:9" x14ac:dyDescent="0.3">
      <c r="B44" s="11"/>
      <c r="C44" s="35"/>
      <c r="D44" s="50"/>
      <c r="E44" s="1"/>
      <c r="F44" s="43"/>
    </row>
    <row r="45" spans="2:9" ht="16.2" thickBot="1" x14ac:dyDescent="0.35">
      <c r="B45" s="18"/>
      <c r="C45" s="38"/>
      <c r="D45" s="50"/>
      <c r="E45" s="2"/>
      <c r="F45" s="44"/>
    </row>
    <row r="46" spans="2:9" ht="16.2" thickBot="1" x14ac:dyDescent="0.35">
      <c r="B46" s="68" t="s">
        <v>55</v>
      </c>
      <c r="C46" s="41">
        <v>0</v>
      </c>
      <c r="D46" s="15"/>
      <c r="E46" s="30" t="s">
        <v>76</v>
      </c>
      <c r="F46" s="69"/>
    </row>
    <row r="47" spans="2:9" ht="16.2" thickBot="1" x14ac:dyDescent="0.35">
      <c r="B47" s="66" t="s">
        <v>56</v>
      </c>
      <c r="C47" s="41">
        <v>0</v>
      </c>
      <c r="D47" s="15"/>
      <c r="E47" s="2" t="s">
        <v>77</v>
      </c>
      <c r="F47" s="45">
        <v>850</v>
      </c>
    </row>
    <row r="48" spans="2:9" ht="16.2" thickBot="1" x14ac:dyDescent="0.35">
      <c r="B48" s="18" t="s">
        <v>57</v>
      </c>
      <c r="C48" s="41">
        <v>0</v>
      </c>
      <c r="D48" s="15"/>
      <c r="E48" s="2"/>
      <c r="F48" s="45"/>
      <c r="H48" s="61" t="s">
        <v>84</v>
      </c>
      <c r="I48" s="61"/>
    </row>
    <row r="49" spans="2:9" ht="16.2" thickBot="1" x14ac:dyDescent="0.35">
      <c r="B49" s="71" t="s">
        <v>58</v>
      </c>
      <c r="C49" s="70"/>
      <c r="D49" s="15"/>
      <c r="E49" s="2"/>
      <c r="F49" s="45"/>
      <c r="H49" s="61"/>
      <c r="I49" s="61"/>
    </row>
    <row r="50" spans="2:9" ht="16.2" thickBot="1" x14ac:dyDescent="0.35">
      <c r="B50" s="18"/>
      <c r="C50" s="39"/>
      <c r="D50" s="15"/>
      <c r="E50" s="2"/>
      <c r="F50" s="45"/>
      <c r="H50" s="62">
        <f>F12/F51</f>
        <v>0.35849056603773582</v>
      </c>
      <c r="I50" s="62"/>
    </row>
    <row r="51" spans="2:9" ht="16.2" thickBot="1" x14ac:dyDescent="0.35">
      <c r="B51" s="20" t="s">
        <v>40</v>
      </c>
      <c r="C51" s="31">
        <f>SUM(C8:C50)</f>
        <v>5300</v>
      </c>
      <c r="D51" s="15"/>
      <c r="E51" s="22" t="s">
        <v>41</v>
      </c>
      <c r="F51" s="31">
        <f>SUM(F8:F50)</f>
        <v>5300</v>
      </c>
      <c r="H51" s="62"/>
      <c r="I51" s="62"/>
    </row>
    <row r="52" spans="2:9" x14ac:dyDescent="0.3">
      <c r="B52" s="3"/>
      <c r="C52" s="3"/>
      <c r="D52" s="3"/>
      <c r="E52" s="3"/>
      <c r="F52" s="3"/>
    </row>
    <row r="53" spans="2:9" ht="18" x14ac:dyDescent="0.35">
      <c r="B53" s="76" t="s">
        <v>48</v>
      </c>
      <c r="C53" s="76"/>
      <c r="D53" s="76"/>
      <c r="E53" s="76"/>
      <c r="F53" s="76"/>
    </row>
    <row r="54" spans="2:9" ht="16.2" thickBot="1" x14ac:dyDescent="0.35">
      <c r="B54" s="3"/>
      <c r="C54" s="3"/>
      <c r="D54" s="3"/>
      <c r="E54" s="3"/>
      <c r="F54" s="3"/>
    </row>
    <row r="55" spans="2:9" x14ac:dyDescent="0.3">
      <c r="B55" s="67" t="s">
        <v>59</v>
      </c>
      <c r="C55" s="46"/>
      <c r="D55" s="57"/>
      <c r="E55" s="67" t="s">
        <v>78</v>
      </c>
      <c r="F55" s="46"/>
    </row>
    <row r="56" spans="2:9" x14ac:dyDescent="0.3">
      <c r="B56" s="66" t="s">
        <v>60</v>
      </c>
      <c r="C56" s="35"/>
      <c r="D56" s="57"/>
      <c r="E56" s="28" t="s">
        <v>79</v>
      </c>
      <c r="F56" s="35"/>
    </row>
    <row r="57" spans="2:9" x14ac:dyDescent="0.3">
      <c r="B57" s="65" t="s">
        <v>61</v>
      </c>
      <c r="C57" s="35"/>
      <c r="D57" s="57"/>
      <c r="E57" s="17"/>
      <c r="F57" s="35"/>
    </row>
    <row r="58" spans="2:9" x14ac:dyDescent="0.3">
      <c r="B58" s="4" t="s">
        <v>28</v>
      </c>
      <c r="C58" s="35"/>
      <c r="D58" s="57"/>
      <c r="E58" s="28" t="s">
        <v>80</v>
      </c>
      <c r="F58" s="35"/>
    </row>
    <row r="59" spans="2:9" x14ac:dyDescent="0.3">
      <c r="B59" s="4" t="s">
        <v>43</v>
      </c>
      <c r="C59" s="35"/>
      <c r="D59" s="57"/>
      <c r="E59" s="17"/>
      <c r="F59" s="35"/>
    </row>
    <row r="60" spans="2:9" x14ac:dyDescent="0.3">
      <c r="B60" s="65" t="s">
        <v>62</v>
      </c>
      <c r="C60" s="35">
        <v>1200</v>
      </c>
      <c r="D60" s="57"/>
      <c r="E60" s="28" t="s">
        <v>81</v>
      </c>
      <c r="F60" s="35">
        <v>1200</v>
      </c>
    </row>
    <row r="61" spans="2:9" x14ac:dyDescent="0.3">
      <c r="B61" s="65" t="s">
        <v>63</v>
      </c>
      <c r="C61" s="35"/>
      <c r="D61" s="57"/>
      <c r="E61" s="17"/>
      <c r="F61" s="47"/>
    </row>
    <row r="62" spans="2:9" ht="16.2" thickBot="1" x14ac:dyDescent="0.35">
      <c r="B62" s="65" t="s">
        <v>64</v>
      </c>
      <c r="C62" s="38">
        <f>3*50*10</f>
        <v>1500</v>
      </c>
      <c r="D62" s="57"/>
      <c r="E62" s="26"/>
      <c r="F62" s="38">
        <f>3*50*10</f>
        <v>1500</v>
      </c>
    </row>
    <row r="63" spans="2:9" ht="16.2" thickBot="1" x14ac:dyDescent="0.35">
      <c r="B63" s="75" t="s">
        <v>47</v>
      </c>
      <c r="C63" s="31">
        <f>SUM(C55:C62)</f>
        <v>2700</v>
      </c>
      <c r="D63" s="8"/>
      <c r="E63" s="27" t="s">
        <v>47</v>
      </c>
      <c r="F63" s="31">
        <f>SUM(F55:F62)</f>
        <v>2700</v>
      </c>
    </row>
  </sheetData>
  <mergeCells count="6">
    <mergeCell ref="B2:F4"/>
    <mergeCell ref="D8:D45"/>
    <mergeCell ref="D55:D62"/>
    <mergeCell ref="B53:F53"/>
    <mergeCell ref="H48:I49"/>
    <mergeCell ref="H50:I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Hausser</dc:creator>
  <cp:lastModifiedBy>Stevy Loro</cp:lastModifiedBy>
  <dcterms:created xsi:type="dcterms:W3CDTF">2021-04-13T13:42:34Z</dcterms:created>
  <dcterms:modified xsi:type="dcterms:W3CDTF">2021-04-21T08:13:38Z</dcterms:modified>
</cp:coreProperties>
</file>